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lfieldPC\Documents\Falfield 2013 -\Finance\Accounts\FY 2017 - 2018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7" i="1" l="1"/>
  <c r="O8" i="1"/>
  <c r="O9" i="1"/>
  <c r="O10" i="1"/>
  <c r="O6" i="1"/>
  <c r="L11" i="1"/>
  <c r="M11" i="1"/>
  <c r="N7" i="1"/>
  <c r="N8" i="1"/>
  <c r="N9" i="1"/>
  <c r="N10" i="1"/>
  <c r="N6" i="1"/>
  <c r="N18" i="1" l="1"/>
  <c r="O18" i="1" s="1"/>
  <c r="N19" i="1"/>
  <c r="O19" i="1" s="1"/>
  <c r="N20" i="1"/>
  <c r="O20" i="1" s="1"/>
  <c r="N21" i="1"/>
  <c r="O21" i="1" s="1"/>
  <c r="N22" i="1"/>
  <c r="O22" i="1" s="1"/>
  <c r="N23" i="1"/>
  <c r="O23" i="1" s="1"/>
  <c r="N24" i="1"/>
  <c r="O24" i="1" s="1"/>
  <c r="N25" i="1"/>
  <c r="O25" i="1" s="1"/>
  <c r="N26" i="1"/>
  <c r="O26" i="1" s="1"/>
  <c r="N27" i="1"/>
  <c r="O27" i="1" s="1"/>
  <c r="N28" i="1"/>
  <c r="O28" i="1" s="1"/>
  <c r="N29" i="1"/>
  <c r="O29" i="1" s="1"/>
  <c r="N30" i="1"/>
  <c r="O30" i="1" s="1"/>
  <c r="N31" i="1"/>
  <c r="O31" i="1" s="1"/>
  <c r="N32" i="1"/>
  <c r="O32" i="1" s="1"/>
  <c r="N33" i="1"/>
  <c r="O33" i="1" s="1"/>
  <c r="N17" i="1"/>
  <c r="O17" i="1" s="1"/>
  <c r="G34" i="1"/>
  <c r="H34" i="1"/>
  <c r="I34" i="1"/>
  <c r="J34" i="1"/>
  <c r="K34" i="1"/>
  <c r="L34" i="1"/>
  <c r="M34" i="1"/>
  <c r="F34" i="1"/>
  <c r="N11" i="1"/>
  <c r="J11" i="1"/>
  <c r="H11" i="1"/>
  <c r="F11" i="1"/>
  <c r="N34" i="1" l="1"/>
</calcChain>
</file>

<file path=xl/sharedStrings.xml><?xml version="1.0" encoding="utf-8"?>
<sst xmlns="http://schemas.openxmlformats.org/spreadsheetml/2006/main" count="118" uniqueCount="76">
  <si>
    <t>TO</t>
  </si>
  <si>
    <t>DATE</t>
  </si>
  <si>
    <t>DETAILS</t>
  </si>
  <si>
    <t>CHEQUE NO</t>
  </si>
  <si>
    <t>TOTAL</t>
  </si>
  <si>
    <t>VAT
RECOVERABLE</t>
  </si>
  <si>
    <t>ADMINSITRATION</t>
  </si>
  <si>
    <t>OTHERS</t>
  </si>
  <si>
    <t>SUBSCRIPTIONS</t>
  </si>
  <si>
    <t>DONATIONS</t>
  </si>
  <si>
    <t>REPAIRS</t>
  </si>
  <si>
    <t>OTHER</t>
  </si>
  <si>
    <t>PERSONNEL</t>
  </si>
  <si>
    <t>FROM</t>
  </si>
  <si>
    <t>RECEIPT</t>
  </si>
  <si>
    <t>TOTALS</t>
  </si>
  <si>
    <t>MINUTE REF</t>
  </si>
  <si>
    <t>MINUTE REFERENCE</t>
  </si>
  <si>
    <t>PAYMENTS - CURRENT ACCOUNT</t>
  </si>
  <si>
    <t>GRANTS</t>
  </si>
  <si>
    <t>RECEIPTS - CURRENT AND INTEREST ACCOUNTS</t>
  </si>
  <si>
    <t>INTEREST</t>
  </si>
  <si>
    <r>
      <t xml:space="preserve">FALFIELD PARISH COUNCIL - RECEIPTS AND PAYMENTS </t>
    </r>
    <r>
      <rPr>
        <b/>
        <u/>
        <sz val="14"/>
        <color rgb="FFFF0000"/>
        <rFont val="Calibri"/>
        <family val="2"/>
        <scheme val="minor"/>
      </rPr>
      <t>IN EXCESS OF £100</t>
    </r>
    <r>
      <rPr>
        <b/>
        <u/>
        <sz val="14"/>
        <color theme="1"/>
        <rFont val="Calibri"/>
        <family val="2"/>
        <scheme val="minor"/>
      </rPr>
      <t xml:space="preserve"> FOR 2017-2018</t>
    </r>
  </si>
  <si>
    <t>Mr J. Carpenter</t>
  </si>
  <si>
    <t>Clerk's salary for April 2017</t>
  </si>
  <si>
    <t>HMRC</t>
  </si>
  <si>
    <t>PAYE for April 2017</t>
  </si>
  <si>
    <t>705/17.2</t>
  </si>
  <si>
    <t>April</t>
  </si>
  <si>
    <t>May</t>
  </si>
  <si>
    <t>Shared Services</t>
  </si>
  <si>
    <t>Maintenance of Bus Shelters</t>
  </si>
  <si>
    <t>741/17.6</t>
  </si>
  <si>
    <t>Clerk's salary for May 2017, mileage &amp; Admin</t>
  </si>
  <si>
    <t>Came &amp; Company</t>
  </si>
  <si>
    <t>Insurance</t>
  </si>
  <si>
    <t>June</t>
  </si>
  <si>
    <t>757/17.2</t>
  </si>
  <si>
    <t>South Gloucestershire Council</t>
  </si>
  <si>
    <t>Localism  Grass cutting 1st quarter</t>
  </si>
  <si>
    <t>Clerk's salary for July</t>
  </si>
  <si>
    <t>July</t>
  </si>
  <si>
    <t>769/17.2</t>
  </si>
  <si>
    <t>Sept</t>
  </si>
  <si>
    <t>Localism  Grass cutting 2nd quarter</t>
  </si>
  <si>
    <t>789/17.2</t>
  </si>
  <si>
    <t>Clerk's salary for September</t>
  </si>
  <si>
    <t>Oct</t>
  </si>
  <si>
    <t>Clerk's salary for October &amp; mileage</t>
  </si>
  <si>
    <t>803/17.2</t>
  </si>
  <si>
    <t>Nov</t>
  </si>
  <si>
    <t>Clerk's salary for November, Admin and re-imbersment for Maintenance items</t>
  </si>
  <si>
    <t>820/17.1</t>
  </si>
  <si>
    <t>Jan</t>
  </si>
  <si>
    <t>843/18.1</t>
  </si>
  <si>
    <t>Clerks salary for December &amp; January. 3rd qtr Office expenses of £30</t>
  </si>
  <si>
    <t>Clerk's salary for June ,office expenses £30.00 &amp; Admin</t>
  </si>
  <si>
    <t>Localism Grass cutting 3rd quarter</t>
  </si>
  <si>
    <t>Feb</t>
  </si>
  <si>
    <t xml:space="preserve">Clerk's salary for February </t>
  </si>
  <si>
    <t>862/18.2</t>
  </si>
  <si>
    <t>March</t>
  </si>
  <si>
    <t>Clerk's salary for March, 4th qtr office costs and admin</t>
  </si>
  <si>
    <t>881/18.2</t>
  </si>
  <si>
    <t>Localism Grass cutting 4th quarter</t>
  </si>
  <si>
    <t>1st 6th months precept</t>
  </si>
  <si>
    <t>741/17.5</t>
  </si>
  <si>
    <t>PRECEPT</t>
  </si>
  <si>
    <t>Community Infrastructure Levy</t>
  </si>
  <si>
    <t>VAT refund for FY 206/2017</t>
  </si>
  <si>
    <t>757/17.1</t>
  </si>
  <si>
    <t>2nd 6th months precept</t>
  </si>
  <si>
    <t>803/17.1</t>
  </si>
  <si>
    <t>ALCA</t>
  </si>
  <si>
    <t>Transparency Grant towards Council web site</t>
  </si>
  <si>
    <t>881/18.1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</si>
</sst>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£&quot;* #,##0.00_-;\-&quot;£&quot;* #,##0.00_-;_-&quot;£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b/>
      <u val="double"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vertical="top"/>
    </xf>
    <xf numFmtId="0" fontId="4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44" fontId="4" fillId="2" borderId="1" xfId="1" applyFont="1" applyFill="1" applyBorder="1" applyAlignment="1">
      <alignment horizontal="center"/>
    </xf>
    <xf numFmtId="44" fontId="4" fillId="2" borderId="0" xfId="0" applyNumberFormat="1" applyFont="1" applyFill="1"/>
    <xf numFmtId="0" fontId="4" fillId="0" borderId="0" xfId="0" applyFont="1" applyFill="1" applyBorder="1" applyAlignment="1">
      <alignment horizontal="center"/>
    </xf>
    <xf numFmtId="44" fontId="4" fillId="0" borderId="0" xfId="1" applyFont="1" applyFill="1" applyBorder="1" applyAlignment="1">
      <alignment horizontal="center"/>
    </xf>
    <xf numFmtId="44" fontId="2" fillId="2" borderId="1" xfId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44" fontId="2" fillId="2" borderId="0" xfId="0" applyNumberFormat="1" applyFont="1" applyFill="1"/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44" fontId="0" fillId="0" borderId="1" xfId="1" applyFont="1" applyBorder="1" applyAlignment="1">
      <alignment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4" fontId="1" fillId="0" borderId="1" xfId="1" applyFont="1" applyBorder="1" applyAlignment="1">
      <alignment horizontal="center" vertical="center"/>
    </xf>
    <xf numFmtId="44" fontId="2" fillId="0" borderId="1" xfId="1" applyFont="1" applyBorder="1" applyAlignment="1">
      <alignment horizontal="center" vertical="center"/>
    </xf>
    <xf numFmtId="0" fontId="0" fillId="0" borderId="0" xfId="0" applyAlignment="1">
      <alignment vertical="center"/>
    </xf>
  </cellXfs>
  <cellStyles count="2">
    <cellStyle name="Currency" xfId="1" builtinId="4"/>
    <cellStyle name="Normal" xfId="0" builtinId="0"/>
  </cellStyles>
  <dxfs count="21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showGridLines="0" showRowColHeaders="0" tabSelected="1" zoomScaleNormal="100" workbookViewId="0">
      <selection activeCell="O1" sqref="O1:O1048576"/>
    </sheetView>
  </sheetViews>
  <sheetFormatPr defaultRowHeight="15" x14ac:dyDescent="0.25"/>
  <cols>
    <col min="1" max="1" width="11.5703125" customWidth="1"/>
    <col min="2" max="2" width="35.42578125" customWidth="1"/>
    <col min="3" max="3" width="46.28515625" customWidth="1"/>
    <col min="4" max="4" width="11.28515625" customWidth="1"/>
    <col min="5" max="5" width="10" customWidth="1"/>
    <col min="6" max="6" width="10.7109375" customWidth="1"/>
    <col min="7" max="13" width="12.7109375" customWidth="1"/>
    <col min="14" max="14" width="14.28515625" customWidth="1"/>
    <col min="15" max="15" width="0" hidden="1" customWidth="1"/>
  </cols>
  <sheetData>
    <row r="1" spans="1:15" ht="18.75" x14ac:dyDescent="0.3">
      <c r="A1" s="13" t="s">
        <v>22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5" ht="18.7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5" ht="18.75" x14ac:dyDescent="0.3">
      <c r="A3" s="16" t="s">
        <v>20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15" ht="19.5" thickBo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 ht="15.75" thickBot="1" x14ac:dyDescent="0.3">
      <c r="A5" s="11" t="s">
        <v>1</v>
      </c>
      <c r="B5" s="11" t="s">
        <v>13</v>
      </c>
      <c r="C5" s="11" t="s">
        <v>2</v>
      </c>
      <c r="D5" s="11" t="s">
        <v>16</v>
      </c>
      <c r="E5" s="11"/>
      <c r="F5" s="11" t="s">
        <v>14</v>
      </c>
      <c r="G5" s="11"/>
      <c r="H5" s="11" t="s">
        <v>67</v>
      </c>
      <c r="I5" s="11"/>
      <c r="J5" s="11" t="s">
        <v>19</v>
      </c>
      <c r="K5" s="11"/>
      <c r="L5" s="11" t="s">
        <v>21</v>
      </c>
      <c r="M5" s="11" t="s">
        <v>11</v>
      </c>
      <c r="N5" s="11" t="s">
        <v>4</v>
      </c>
    </row>
    <row r="6" spans="1:15" s="30" customFormat="1" ht="30.95" customHeight="1" thickBot="1" x14ac:dyDescent="0.3">
      <c r="A6" s="26" t="s">
        <v>28</v>
      </c>
      <c r="B6" s="27" t="s">
        <v>38</v>
      </c>
      <c r="C6" s="27" t="s">
        <v>65</v>
      </c>
      <c r="D6" s="27" t="s">
        <v>66</v>
      </c>
      <c r="E6" s="27"/>
      <c r="F6" s="28">
        <v>3239</v>
      </c>
      <c r="G6" s="27"/>
      <c r="H6" s="28">
        <v>3239</v>
      </c>
      <c r="I6" s="27"/>
      <c r="J6" s="28"/>
      <c r="K6" s="27"/>
      <c r="L6" s="27"/>
      <c r="M6" s="27"/>
      <c r="N6" s="29">
        <f>SUM(G6:M6)</f>
        <v>3239</v>
      </c>
      <c r="O6" s="30" t="b">
        <f>F6=N6</f>
        <v>1</v>
      </c>
    </row>
    <row r="7" spans="1:15" s="30" customFormat="1" ht="30.95" customHeight="1" thickBot="1" x14ac:dyDescent="0.3">
      <c r="A7" s="27" t="s">
        <v>28</v>
      </c>
      <c r="B7" s="27" t="s">
        <v>38</v>
      </c>
      <c r="C7" s="27" t="s">
        <v>68</v>
      </c>
      <c r="D7" s="27" t="s">
        <v>66</v>
      </c>
      <c r="E7" s="27"/>
      <c r="F7" s="28">
        <v>334.5</v>
      </c>
      <c r="G7" s="27"/>
      <c r="H7" s="28"/>
      <c r="I7" s="27"/>
      <c r="J7" s="28"/>
      <c r="K7" s="27"/>
      <c r="L7" s="27"/>
      <c r="M7" s="27">
        <v>334.5</v>
      </c>
      <c r="N7" s="29">
        <f t="shared" ref="N7:N10" si="0">SUM(G7:M7)</f>
        <v>334.5</v>
      </c>
      <c r="O7" s="30" t="b">
        <f t="shared" ref="O7:O10" si="1">F7=N7</f>
        <v>1</v>
      </c>
    </row>
    <row r="8" spans="1:15" s="30" customFormat="1" ht="30.95" customHeight="1" thickBot="1" x14ac:dyDescent="0.3">
      <c r="A8" s="27" t="s">
        <v>29</v>
      </c>
      <c r="B8" s="27" t="s">
        <v>25</v>
      </c>
      <c r="C8" s="27" t="s">
        <v>69</v>
      </c>
      <c r="D8" s="27" t="s">
        <v>70</v>
      </c>
      <c r="E8" s="27"/>
      <c r="F8" s="28">
        <v>100.17</v>
      </c>
      <c r="G8" s="27"/>
      <c r="H8" s="28"/>
      <c r="I8" s="27"/>
      <c r="J8" s="28"/>
      <c r="K8" s="27"/>
      <c r="L8" s="27"/>
      <c r="M8" s="27">
        <v>100.17</v>
      </c>
      <c r="N8" s="29">
        <f t="shared" si="0"/>
        <v>100.17</v>
      </c>
      <c r="O8" s="30" t="b">
        <f t="shared" si="1"/>
        <v>1</v>
      </c>
    </row>
    <row r="9" spans="1:15" s="30" customFormat="1" ht="30.95" customHeight="1" thickBot="1" x14ac:dyDescent="0.3">
      <c r="A9" s="27" t="s">
        <v>43</v>
      </c>
      <c r="B9" s="27" t="s">
        <v>38</v>
      </c>
      <c r="C9" s="27" t="s">
        <v>71</v>
      </c>
      <c r="D9" s="27" t="s">
        <v>72</v>
      </c>
      <c r="E9" s="27"/>
      <c r="F9" s="28">
        <v>3239</v>
      </c>
      <c r="G9" s="27"/>
      <c r="H9" s="28">
        <v>3239</v>
      </c>
      <c r="I9" s="27"/>
      <c r="J9" s="28"/>
      <c r="K9" s="27"/>
      <c r="L9" s="27"/>
      <c r="M9" s="27"/>
      <c r="N9" s="29">
        <f t="shared" si="0"/>
        <v>3239</v>
      </c>
      <c r="O9" s="30" t="b">
        <f t="shared" si="1"/>
        <v>1</v>
      </c>
    </row>
    <row r="10" spans="1:15" s="30" customFormat="1" ht="30.95" customHeight="1" thickBot="1" x14ac:dyDescent="0.3">
      <c r="A10" s="27" t="s">
        <v>61</v>
      </c>
      <c r="B10" s="27" t="s">
        <v>73</v>
      </c>
      <c r="C10" s="27" t="s">
        <v>74</v>
      </c>
      <c r="D10" s="23" t="s">
        <v>75</v>
      </c>
      <c r="E10" s="27"/>
      <c r="F10" s="28">
        <v>634.38</v>
      </c>
      <c r="G10" s="27"/>
      <c r="H10" s="28"/>
      <c r="I10" s="27"/>
      <c r="J10" s="28"/>
      <c r="K10" s="27"/>
      <c r="L10" s="27"/>
      <c r="M10" s="27">
        <v>634.38</v>
      </c>
      <c r="N10" s="29">
        <f t="shared" si="0"/>
        <v>634.38</v>
      </c>
      <c r="O10" s="30" t="b">
        <f t="shared" si="1"/>
        <v>1</v>
      </c>
    </row>
    <row r="11" spans="1:15" ht="19.5" thickBot="1" x14ac:dyDescent="0.35">
      <c r="A11" s="2"/>
      <c r="B11" s="2"/>
      <c r="C11" s="2"/>
      <c r="D11" s="2"/>
      <c r="E11" s="3" t="s">
        <v>15</v>
      </c>
      <c r="F11" s="8">
        <f>SUM(F6:F10)</f>
        <v>7547.05</v>
      </c>
      <c r="G11" s="3"/>
      <c r="H11" s="8">
        <f>SUM(H6:H10)</f>
        <v>6478</v>
      </c>
      <c r="I11" s="3"/>
      <c r="J11" s="8">
        <f>SUM(J6:J10)</f>
        <v>0</v>
      </c>
      <c r="K11" s="3"/>
      <c r="L11" s="8">
        <f>SUM(L6:L10)</f>
        <v>0</v>
      </c>
      <c r="M11" s="8">
        <f>SUM(M6:M10)</f>
        <v>1069.05</v>
      </c>
      <c r="N11" s="4">
        <f>SUM(N6:N10)</f>
        <v>7547.05</v>
      </c>
    </row>
    <row r="12" spans="1:15" ht="18.75" x14ac:dyDescent="0.3">
      <c r="A12" s="2"/>
      <c r="B12" s="2"/>
      <c r="C12" s="2"/>
      <c r="D12" s="2"/>
      <c r="E12" s="6"/>
      <c r="F12" s="7"/>
      <c r="G12" s="6"/>
      <c r="H12" s="7"/>
      <c r="I12" s="6"/>
      <c r="J12" s="7"/>
      <c r="K12" s="6"/>
      <c r="L12" s="6"/>
      <c r="M12" s="6"/>
      <c r="N12" s="7"/>
    </row>
    <row r="13" spans="1:15" ht="18.75" x14ac:dyDescent="0.3">
      <c r="A13" s="16" t="s">
        <v>18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spans="1:15" ht="15.75" thickBo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x14ac:dyDescent="0.25">
      <c r="A15" s="17" t="s">
        <v>1</v>
      </c>
      <c r="B15" s="17" t="s">
        <v>0</v>
      </c>
      <c r="C15" s="17" t="s">
        <v>2</v>
      </c>
      <c r="D15" s="14" t="s">
        <v>17</v>
      </c>
      <c r="E15" s="14" t="s">
        <v>3</v>
      </c>
      <c r="F15" s="17" t="s">
        <v>4</v>
      </c>
      <c r="G15" s="14" t="s">
        <v>5</v>
      </c>
      <c r="H15" s="19" t="s">
        <v>6</v>
      </c>
      <c r="I15" s="20"/>
      <c r="J15" s="17" t="s">
        <v>8</v>
      </c>
      <c r="K15" s="17" t="s">
        <v>9</v>
      </c>
      <c r="L15" s="17" t="s">
        <v>10</v>
      </c>
      <c r="M15" s="17" t="s">
        <v>11</v>
      </c>
      <c r="N15" s="17" t="s">
        <v>4</v>
      </c>
    </row>
    <row r="16" spans="1:15" ht="27" customHeight="1" thickBot="1" x14ac:dyDescent="0.3">
      <c r="A16" s="18"/>
      <c r="B16" s="18"/>
      <c r="C16" s="18"/>
      <c r="D16" s="15"/>
      <c r="E16" s="15"/>
      <c r="F16" s="18"/>
      <c r="G16" s="15"/>
      <c r="H16" s="12" t="s">
        <v>12</v>
      </c>
      <c r="I16" s="12" t="s">
        <v>7</v>
      </c>
      <c r="J16" s="18"/>
      <c r="K16" s="18"/>
      <c r="L16" s="18"/>
      <c r="M16" s="18"/>
      <c r="N16" s="18"/>
    </row>
    <row r="17" spans="1:15" ht="30.95" customHeight="1" thickBot="1" x14ac:dyDescent="0.3">
      <c r="A17" s="21" t="s">
        <v>28</v>
      </c>
      <c r="B17" s="22" t="s">
        <v>23</v>
      </c>
      <c r="C17" s="22" t="s">
        <v>24</v>
      </c>
      <c r="D17" s="23" t="s">
        <v>27</v>
      </c>
      <c r="E17" s="23">
        <v>788</v>
      </c>
      <c r="F17" s="24">
        <v>172.99</v>
      </c>
      <c r="G17" s="24"/>
      <c r="H17" s="24">
        <v>172.99</v>
      </c>
      <c r="I17" s="24"/>
      <c r="J17" s="24"/>
      <c r="K17" s="24"/>
      <c r="L17" s="24"/>
      <c r="M17" s="24"/>
      <c r="N17" s="24">
        <f>SUM(G17:M17)</f>
        <v>172.99</v>
      </c>
      <c r="O17" s="30" t="b">
        <f>F17=N17</f>
        <v>1</v>
      </c>
    </row>
    <row r="18" spans="1:15" ht="30.95" customHeight="1" thickBot="1" x14ac:dyDescent="0.3">
      <c r="A18" s="21" t="s">
        <v>28</v>
      </c>
      <c r="B18" s="22" t="s">
        <v>25</v>
      </c>
      <c r="C18" s="22" t="s">
        <v>26</v>
      </c>
      <c r="D18" s="23" t="s">
        <v>27</v>
      </c>
      <c r="E18" s="23">
        <v>798</v>
      </c>
      <c r="F18" s="24">
        <v>172.95</v>
      </c>
      <c r="G18" s="24"/>
      <c r="H18" s="24">
        <v>172.95</v>
      </c>
      <c r="I18" s="24"/>
      <c r="J18" s="24"/>
      <c r="K18" s="24"/>
      <c r="L18" s="24"/>
      <c r="M18" s="24"/>
      <c r="N18" s="24">
        <f t="shared" ref="N18:N33" si="2">SUM(G18:M18)</f>
        <v>172.95</v>
      </c>
      <c r="O18" s="30" t="b">
        <f t="shared" ref="O18:O33" si="3">F18=N18</f>
        <v>1</v>
      </c>
    </row>
    <row r="19" spans="1:15" ht="30.95" customHeight="1" thickBot="1" x14ac:dyDescent="0.3">
      <c r="A19" s="22" t="s">
        <v>29</v>
      </c>
      <c r="B19" s="22" t="s">
        <v>30</v>
      </c>
      <c r="C19" s="22" t="s">
        <v>31</v>
      </c>
      <c r="D19" s="23" t="s">
        <v>32</v>
      </c>
      <c r="E19" s="23">
        <v>792</v>
      </c>
      <c r="F19" s="24">
        <v>120</v>
      </c>
      <c r="G19" s="24">
        <v>20</v>
      </c>
      <c r="H19" s="24"/>
      <c r="I19" s="24"/>
      <c r="J19" s="24"/>
      <c r="K19" s="24"/>
      <c r="L19" s="24">
        <v>100</v>
      </c>
      <c r="M19" s="24"/>
      <c r="N19" s="24">
        <f t="shared" si="2"/>
        <v>120</v>
      </c>
      <c r="O19" s="30" t="b">
        <f t="shared" si="3"/>
        <v>1</v>
      </c>
    </row>
    <row r="20" spans="1:15" ht="30.95" customHeight="1" thickBot="1" x14ac:dyDescent="0.3">
      <c r="A20" s="22" t="s">
        <v>29</v>
      </c>
      <c r="B20" s="22" t="s">
        <v>23</v>
      </c>
      <c r="C20" s="22" t="s">
        <v>33</v>
      </c>
      <c r="D20" s="23" t="s">
        <v>32</v>
      </c>
      <c r="E20" s="23">
        <v>793</v>
      </c>
      <c r="F20" s="24">
        <v>363.65</v>
      </c>
      <c r="G20" s="24"/>
      <c r="H20" s="24">
        <v>354.94</v>
      </c>
      <c r="I20" s="24">
        <v>8.7100000000000009</v>
      </c>
      <c r="J20" s="24"/>
      <c r="K20" s="24"/>
      <c r="L20" s="24"/>
      <c r="M20" s="24"/>
      <c r="N20" s="24">
        <f t="shared" si="2"/>
        <v>363.65</v>
      </c>
      <c r="O20" s="30" t="b">
        <f t="shared" si="3"/>
        <v>1</v>
      </c>
    </row>
    <row r="21" spans="1:15" ht="30.95" customHeight="1" thickBot="1" x14ac:dyDescent="0.3">
      <c r="A21" s="22" t="s">
        <v>29</v>
      </c>
      <c r="B21" s="22" t="s">
        <v>34</v>
      </c>
      <c r="C21" s="22" t="s">
        <v>35</v>
      </c>
      <c r="D21" s="23" t="s">
        <v>32</v>
      </c>
      <c r="E21" s="23">
        <v>795</v>
      </c>
      <c r="F21" s="24">
        <v>168</v>
      </c>
      <c r="G21" s="24"/>
      <c r="H21" s="24"/>
      <c r="I21" s="24"/>
      <c r="J21" s="24"/>
      <c r="K21" s="24"/>
      <c r="L21" s="24"/>
      <c r="M21" s="24">
        <v>168</v>
      </c>
      <c r="N21" s="24">
        <f t="shared" si="2"/>
        <v>168</v>
      </c>
      <c r="O21" s="30" t="b">
        <f t="shared" si="3"/>
        <v>1</v>
      </c>
    </row>
    <row r="22" spans="1:15" ht="30.95" customHeight="1" thickBot="1" x14ac:dyDescent="0.3">
      <c r="A22" s="22" t="s">
        <v>36</v>
      </c>
      <c r="B22" s="22" t="s">
        <v>23</v>
      </c>
      <c r="C22" s="25" t="s">
        <v>56</v>
      </c>
      <c r="D22" s="23" t="s">
        <v>37</v>
      </c>
      <c r="E22" s="23">
        <v>797</v>
      </c>
      <c r="F22" s="24">
        <v>449.41</v>
      </c>
      <c r="G22" s="24"/>
      <c r="H22" s="24">
        <v>433.89</v>
      </c>
      <c r="I22" s="24">
        <v>15.52</v>
      </c>
      <c r="J22" s="24"/>
      <c r="K22" s="24"/>
      <c r="L22" s="24"/>
      <c r="M22" s="24"/>
      <c r="N22" s="24">
        <f t="shared" si="2"/>
        <v>449.40999999999997</v>
      </c>
      <c r="O22" s="30" t="b">
        <f t="shared" si="3"/>
        <v>1</v>
      </c>
    </row>
    <row r="23" spans="1:15" ht="30.95" customHeight="1" thickBot="1" x14ac:dyDescent="0.3">
      <c r="A23" s="22" t="s">
        <v>36</v>
      </c>
      <c r="B23" s="22" t="s">
        <v>38</v>
      </c>
      <c r="C23" s="22" t="s">
        <v>39</v>
      </c>
      <c r="D23" s="23" t="s">
        <v>37</v>
      </c>
      <c r="E23" s="23">
        <v>798</v>
      </c>
      <c r="F23" s="24">
        <v>99.79</v>
      </c>
      <c r="G23" s="24">
        <v>16.63</v>
      </c>
      <c r="H23" s="24"/>
      <c r="I23" s="24"/>
      <c r="J23" s="24"/>
      <c r="K23" s="24"/>
      <c r="L23" s="24"/>
      <c r="M23" s="24">
        <v>83.16</v>
      </c>
      <c r="N23" s="24">
        <f t="shared" si="2"/>
        <v>99.789999999999992</v>
      </c>
      <c r="O23" s="30" t="b">
        <f t="shared" si="3"/>
        <v>1</v>
      </c>
    </row>
    <row r="24" spans="1:15" ht="30.95" customHeight="1" thickBot="1" x14ac:dyDescent="0.3">
      <c r="A24" s="22" t="s">
        <v>41</v>
      </c>
      <c r="B24" s="22" t="s">
        <v>23</v>
      </c>
      <c r="C24" s="22" t="s">
        <v>40</v>
      </c>
      <c r="D24" s="23" t="s">
        <v>42</v>
      </c>
      <c r="E24" s="23">
        <v>799</v>
      </c>
      <c r="F24" s="24">
        <v>307.54000000000002</v>
      </c>
      <c r="G24" s="24"/>
      <c r="H24" s="24">
        <v>307.54000000000002</v>
      </c>
      <c r="I24" s="24"/>
      <c r="J24" s="24"/>
      <c r="K24" s="24"/>
      <c r="L24" s="24"/>
      <c r="M24" s="24"/>
      <c r="N24" s="24">
        <f t="shared" si="2"/>
        <v>307.54000000000002</v>
      </c>
      <c r="O24" s="30" t="b">
        <f t="shared" si="3"/>
        <v>1</v>
      </c>
    </row>
    <row r="25" spans="1:15" ht="30.95" customHeight="1" thickBot="1" x14ac:dyDescent="0.3">
      <c r="A25" s="22" t="s">
        <v>43</v>
      </c>
      <c r="B25" s="22" t="s">
        <v>38</v>
      </c>
      <c r="C25" s="22" t="s">
        <v>44</v>
      </c>
      <c r="D25" s="23" t="s">
        <v>45</v>
      </c>
      <c r="E25" s="23">
        <v>806</v>
      </c>
      <c r="F25" s="24">
        <v>100.19</v>
      </c>
      <c r="G25" s="24">
        <v>16.7</v>
      </c>
      <c r="H25" s="24"/>
      <c r="I25" s="24"/>
      <c r="J25" s="24"/>
      <c r="K25" s="24"/>
      <c r="L25" s="24"/>
      <c r="M25" s="24">
        <v>83.49</v>
      </c>
      <c r="N25" s="24">
        <f t="shared" si="2"/>
        <v>100.19</v>
      </c>
      <c r="O25" s="30" t="b">
        <f t="shared" si="3"/>
        <v>1</v>
      </c>
    </row>
    <row r="26" spans="1:15" ht="30.95" customHeight="1" thickBot="1" x14ac:dyDescent="0.3">
      <c r="A26" s="22" t="s">
        <v>43</v>
      </c>
      <c r="B26" s="22" t="s">
        <v>23</v>
      </c>
      <c r="C26" s="22" t="s">
        <v>46</v>
      </c>
      <c r="D26" s="23" t="s">
        <v>45</v>
      </c>
      <c r="E26" s="23">
        <v>808</v>
      </c>
      <c r="F26" s="24">
        <v>307.54000000000002</v>
      </c>
      <c r="G26" s="24"/>
      <c r="H26" s="24">
        <v>307.54000000000002</v>
      </c>
      <c r="I26" s="24"/>
      <c r="J26" s="24"/>
      <c r="K26" s="24"/>
      <c r="L26" s="24"/>
      <c r="M26" s="24"/>
      <c r="N26" s="24">
        <f t="shared" si="2"/>
        <v>307.54000000000002</v>
      </c>
      <c r="O26" s="30" t="b">
        <f t="shared" si="3"/>
        <v>1</v>
      </c>
    </row>
    <row r="27" spans="1:15" ht="30.95" customHeight="1" thickBot="1" x14ac:dyDescent="0.3">
      <c r="A27" s="22" t="s">
        <v>47</v>
      </c>
      <c r="B27" s="22" t="s">
        <v>23</v>
      </c>
      <c r="C27" s="22" t="s">
        <v>48</v>
      </c>
      <c r="D27" s="23" t="s">
        <v>49</v>
      </c>
      <c r="E27" s="23">
        <v>810</v>
      </c>
      <c r="F27" s="24">
        <v>328.44</v>
      </c>
      <c r="G27" s="24"/>
      <c r="H27" s="24">
        <v>328.44</v>
      </c>
      <c r="I27" s="24"/>
      <c r="J27" s="24"/>
      <c r="K27" s="24"/>
      <c r="L27" s="24"/>
      <c r="M27" s="24"/>
      <c r="N27" s="24">
        <f t="shared" si="2"/>
        <v>328.44</v>
      </c>
      <c r="O27" s="30" t="b">
        <f t="shared" si="3"/>
        <v>1</v>
      </c>
    </row>
    <row r="28" spans="1:15" ht="30.95" customHeight="1" thickBot="1" x14ac:dyDescent="0.3">
      <c r="A28" s="22" t="s">
        <v>50</v>
      </c>
      <c r="B28" s="22" t="s">
        <v>23</v>
      </c>
      <c r="C28" s="25" t="s">
        <v>51</v>
      </c>
      <c r="D28" s="23" t="s">
        <v>52</v>
      </c>
      <c r="E28" s="23">
        <v>812</v>
      </c>
      <c r="F28" s="24">
        <v>363.8</v>
      </c>
      <c r="G28" s="24"/>
      <c r="H28" s="24">
        <v>307.54000000000002</v>
      </c>
      <c r="I28" s="24">
        <v>31.99</v>
      </c>
      <c r="J28" s="24"/>
      <c r="K28" s="24"/>
      <c r="L28" s="24"/>
      <c r="M28" s="24">
        <v>24.27</v>
      </c>
      <c r="N28" s="24">
        <f t="shared" si="2"/>
        <v>363.8</v>
      </c>
      <c r="O28" s="30" t="b">
        <f t="shared" si="3"/>
        <v>1</v>
      </c>
    </row>
    <row r="29" spans="1:15" ht="30.95" customHeight="1" thickBot="1" x14ac:dyDescent="0.3">
      <c r="A29" s="22" t="s">
        <v>53</v>
      </c>
      <c r="B29" s="22" t="s">
        <v>23</v>
      </c>
      <c r="C29" s="25" t="s">
        <v>55</v>
      </c>
      <c r="D29" s="23" t="s">
        <v>54</v>
      </c>
      <c r="E29" s="23">
        <v>816</v>
      </c>
      <c r="F29" s="24">
        <v>645.08000000000004</v>
      </c>
      <c r="G29" s="24"/>
      <c r="H29" s="24">
        <v>645.08000000000004</v>
      </c>
      <c r="I29" s="24"/>
      <c r="J29" s="24"/>
      <c r="K29" s="24"/>
      <c r="L29" s="24"/>
      <c r="M29" s="24"/>
      <c r="N29" s="24">
        <f t="shared" si="2"/>
        <v>645.08000000000004</v>
      </c>
      <c r="O29" s="30" t="b">
        <f t="shared" si="3"/>
        <v>1</v>
      </c>
    </row>
    <row r="30" spans="1:15" ht="30.95" customHeight="1" thickBot="1" x14ac:dyDescent="0.3">
      <c r="A30" s="22" t="s">
        <v>53</v>
      </c>
      <c r="B30" s="22" t="s">
        <v>38</v>
      </c>
      <c r="C30" s="22" t="s">
        <v>57</v>
      </c>
      <c r="D30" s="23" t="s">
        <v>54</v>
      </c>
      <c r="E30" s="23">
        <v>820</v>
      </c>
      <c r="F30" s="24">
        <v>100.19</v>
      </c>
      <c r="G30" s="24">
        <v>16.7</v>
      </c>
      <c r="H30" s="24"/>
      <c r="I30" s="24"/>
      <c r="J30" s="24"/>
      <c r="K30" s="24"/>
      <c r="L30" s="24"/>
      <c r="M30" s="24">
        <v>83.49</v>
      </c>
      <c r="N30" s="24">
        <f t="shared" si="2"/>
        <v>100.19</v>
      </c>
      <c r="O30" s="30" t="b">
        <f t="shared" si="3"/>
        <v>1</v>
      </c>
    </row>
    <row r="31" spans="1:15" ht="30.95" customHeight="1" thickBot="1" x14ac:dyDescent="0.3">
      <c r="A31" s="22" t="s">
        <v>58</v>
      </c>
      <c r="B31" s="22" t="s">
        <v>23</v>
      </c>
      <c r="C31" s="22" t="s">
        <v>59</v>
      </c>
      <c r="D31" s="23" t="s">
        <v>60</v>
      </c>
      <c r="E31" s="23">
        <v>821</v>
      </c>
      <c r="F31" s="24">
        <v>378.58</v>
      </c>
      <c r="G31" s="24">
        <v>11.84</v>
      </c>
      <c r="H31" s="24">
        <v>307.54000000000002</v>
      </c>
      <c r="I31" s="24">
        <v>59.2</v>
      </c>
      <c r="J31" s="24"/>
      <c r="K31" s="24"/>
      <c r="L31" s="24"/>
      <c r="M31" s="24"/>
      <c r="N31" s="24">
        <f t="shared" si="2"/>
        <v>378.58</v>
      </c>
      <c r="O31" s="30" t="b">
        <f t="shared" si="3"/>
        <v>1</v>
      </c>
    </row>
    <row r="32" spans="1:15" ht="30.95" customHeight="1" thickBot="1" x14ac:dyDescent="0.3">
      <c r="A32" s="22" t="s">
        <v>61</v>
      </c>
      <c r="B32" s="22" t="s">
        <v>23</v>
      </c>
      <c r="C32" s="25" t="s">
        <v>62</v>
      </c>
      <c r="D32" s="23" t="s">
        <v>63</v>
      </c>
      <c r="E32" s="23">
        <v>823</v>
      </c>
      <c r="F32" s="24">
        <v>420.31</v>
      </c>
      <c r="G32" s="24">
        <v>10.26</v>
      </c>
      <c r="H32" s="24">
        <v>337.54</v>
      </c>
      <c r="I32" s="24">
        <v>72.510000000000005</v>
      </c>
      <c r="J32" s="24"/>
      <c r="K32" s="24"/>
      <c r="L32" s="24"/>
      <c r="M32" s="24"/>
      <c r="N32" s="24">
        <f t="shared" si="2"/>
        <v>420.31</v>
      </c>
      <c r="O32" s="30" t="b">
        <f t="shared" si="3"/>
        <v>1</v>
      </c>
    </row>
    <row r="33" spans="1:15" ht="30.95" customHeight="1" thickBot="1" x14ac:dyDescent="0.3">
      <c r="A33" s="22" t="s">
        <v>61</v>
      </c>
      <c r="B33" s="22" t="s">
        <v>38</v>
      </c>
      <c r="C33" s="22" t="s">
        <v>64</v>
      </c>
      <c r="D33" s="22" t="s">
        <v>63</v>
      </c>
      <c r="E33" s="23">
        <v>826</v>
      </c>
      <c r="F33" s="24">
        <v>100.19</v>
      </c>
      <c r="G33" s="24">
        <v>16.7</v>
      </c>
      <c r="H33" s="24"/>
      <c r="I33" s="24"/>
      <c r="J33" s="24"/>
      <c r="K33" s="24"/>
      <c r="L33" s="24"/>
      <c r="M33" s="24">
        <v>83.49</v>
      </c>
      <c r="N33" s="24">
        <f t="shared" si="2"/>
        <v>100.19</v>
      </c>
      <c r="O33" s="30" t="b">
        <f t="shared" si="3"/>
        <v>1</v>
      </c>
    </row>
    <row r="34" spans="1:15" ht="18.75" x14ac:dyDescent="0.3">
      <c r="E34" s="9" t="s">
        <v>15</v>
      </c>
      <c r="F34" s="10">
        <f>SUM(F17:F33)</f>
        <v>4598.6499999999996</v>
      </c>
      <c r="G34" s="10">
        <f>SUM(G17:G33)</f>
        <v>108.83000000000001</v>
      </c>
      <c r="H34" s="10">
        <f>SUM(H17:H33)</f>
        <v>3675.99</v>
      </c>
      <c r="I34" s="10">
        <f>SUM(I17:I33)</f>
        <v>187.93</v>
      </c>
      <c r="J34" s="10">
        <f>SUM(J17:J33)</f>
        <v>0</v>
      </c>
      <c r="K34" s="10">
        <f>SUM(K17:K33)</f>
        <v>0</v>
      </c>
      <c r="L34" s="10">
        <f>SUM(L17:L33)</f>
        <v>100</v>
      </c>
      <c r="M34" s="10">
        <f>SUM(M17:M33)</f>
        <v>525.9</v>
      </c>
      <c r="N34" s="5">
        <f>SUM(N17:N33)</f>
        <v>4598.6499999999996</v>
      </c>
    </row>
  </sheetData>
  <mergeCells count="16">
    <mergeCell ref="A1:N1"/>
    <mergeCell ref="D15:D16"/>
    <mergeCell ref="A3:N3"/>
    <mergeCell ref="A13:N13"/>
    <mergeCell ref="J15:J16"/>
    <mergeCell ref="K15:K16"/>
    <mergeCell ref="L15:L16"/>
    <mergeCell ref="M15:M16"/>
    <mergeCell ref="H15:I15"/>
    <mergeCell ref="N15:N16"/>
    <mergeCell ref="A15:A16"/>
    <mergeCell ref="B15:B16"/>
    <mergeCell ref="C15:C16"/>
    <mergeCell ref="E15:E16"/>
    <mergeCell ref="F15:F16"/>
    <mergeCell ref="G15:G16"/>
  </mergeCells>
  <conditionalFormatting sqref="F17:N33">
    <cfRule type="cellIs" dxfId="5" priority="6" operator="greaterThan">
      <formula>0</formula>
    </cfRule>
  </conditionalFormatting>
  <conditionalFormatting sqref="F6:N10">
    <cfRule type="cellIs" dxfId="4" priority="5" operator="greaterThan">
      <formula>0</formula>
    </cfRule>
  </conditionalFormatting>
  <conditionalFormatting sqref="F17:F33">
    <cfRule type="cellIs" dxfId="3" priority="4" operator="greaterThan">
      <formula>0</formula>
    </cfRule>
  </conditionalFormatting>
  <conditionalFormatting sqref="N17:N33">
    <cfRule type="cellIs" dxfId="2" priority="3" operator="greaterThan">
      <formula>0</formula>
    </cfRule>
  </conditionalFormatting>
  <conditionalFormatting sqref="F6:F10">
    <cfRule type="cellIs" dxfId="1" priority="2" operator="greaterThan">
      <formula>0</formula>
    </cfRule>
  </conditionalFormatting>
  <conditionalFormatting sqref="N6:N10">
    <cfRule type="cellIs" dxfId="0" priority="1" operator="greaterThan">
      <formula>0</formula>
    </cfRule>
  </conditionalFormatting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FalfieldPC</dc:creator>
  <cp:lastModifiedBy>FalfieldPC</cp:lastModifiedBy>
  <cp:lastPrinted>2018-03-28T14:03:00Z</cp:lastPrinted>
  <dcterms:created xsi:type="dcterms:W3CDTF">2018-03-28T13:35:17Z</dcterms:created>
  <dcterms:modified xsi:type="dcterms:W3CDTF">2018-03-29T13:10:59Z</dcterms:modified>
</cp:coreProperties>
</file>